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eMon\Desktop\"/>
    </mc:Choice>
  </mc:AlternateContent>
  <bookViews>
    <workbookView xWindow="0" yWindow="0" windowWidth="28800" windowHeight="12330" activeTab="2"/>
  </bookViews>
  <sheets>
    <sheet name="2 классы" sheetId="1" r:id="rId1"/>
    <sheet name="3 классы" sheetId="2" r:id="rId2"/>
    <sheet name="4 классы" sheetId="3" r:id="rId3"/>
  </sheets>
  <definedNames>
    <definedName name="_xlnm.Print_Area" localSheetId="0">'2 классы'!$B$1:$P$25</definedName>
  </definedNames>
  <calcPr calcId="162913"/>
</workbook>
</file>

<file path=xl/calcChain.xml><?xml version="1.0" encoding="utf-8"?>
<calcChain xmlns="http://schemas.openxmlformats.org/spreadsheetml/2006/main">
  <c r="O21" i="3" l="1"/>
  <c r="P21" i="3" s="1"/>
  <c r="O11" i="3"/>
  <c r="P11" i="3" s="1"/>
  <c r="P22" i="2"/>
  <c r="Q22" i="2" s="1"/>
  <c r="O19" i="1"/>
  <c r="P19" i="1" s="1"/>
  <c r="O27" i="3" l="1"/>
  <c r="P27" i="3" s="1"/>
  <c r="O26" i="3"/>
  <c r="O25" i="3"/>
  <c r="O24" i="3"/>
  <c r="O23" i="3"/>
  <c r="O22" i="3"/>
  <c r="P22" i="3" s="1"/>
  <c r="O20" i="3"/>
  <c r="P20" i="3" s="1"/>
  <c r="O19" i="3"/>
  <c r="P19" i="3" s="1"/>
  <c r="O17" i="3"/>
  <c r="P17" i="3" s="1"/>
  <c r="O16" i="3"/>
  <c r="O15" i="3"/>
  <c r="O14" i="3"/>
  <c r="O13" i="3"/>
  <c r="O12" i="3"/>
  <c r="P12" i="3" s="1"/>
  <c r="O10" i="3"/>
  <c r="P10" i="3" s="1"/>
  <c r="O9" i="3"/>
  <c r="P9" i="3" s="1"/>
  <c r="P28" i="2"/>
  <c r="Q28" i="2" s="1"/>
  <c r="P27" i="2"/>
  <c r="P26" i="2"/>
  <c r="P25" i="2"/>
  <c r="P24" i="2"/>
  <c r="P23" i="2"/>
  <c r="Q23" i="2" s="1"/>
  <c r="P21" i="2"/>
  <c r="Q21" i="2" s="1"/>
  <c r="P20" i="2"/>
  <c r="Q20" i="2" s="1"/>
  <c r="P18" i="2"/>
  <c r="Q18" i="2" s="1"/>
  <c r="P17" i="2"/>
  <c r="P16" i="2"/>
  <c r="P15" i="2"/>
  <c r="P14" i="2"/>
  <c r="P13" i="2"/>
  <c r="Q13" i="2" s="1"/>
  <c r="P12" i="2"/>
  <c r="Q12" i="2" s="1"/>
  <c r="P11" i="2"/>
  <c r="Q11" i="2" s="1"/>
  <c r="P10" i="2"/>
  <c r="Q10" i="2" s="1"/>
  <c r="O25" i="1" l="1"/>
  <c r="P25" i="1" s="1"/>
  <c r="O24" i="1"/>
  <c r="O23" i="1"/>
  <c r="O22" i="1"/>
  <c r="O21" i="1"/>
  <c r="O20" i="1"/>
  <c r="P20" i="1" s="1"/>
  <c r="O18" i="1"/>
  <c r="P18" i="1" s="1"/>
  <c r="O17" i="1"/>
  <c r="P17" i="1" s="1"/>
  <c r="O12" i="1" l="1"/>
  <c r="O13" i="1"/>
  <c r="O14" i="1"/>
  <c r="O15" i="1"/>
  <c r="P15" i="1" s="1"/>
  <c r="O8" i="1"/>
  <c r="P8" i="1" s="1"/>
  <c r="O9" i="1"/>
  <c r="O10" i="1"/>
  <c r="P10" i="1" s="1"/>
  <c r="O11" i="1"/>
  <c r="O7" i="1"/>
  <c r="P7" i="1" s="1"/>
</calcChain>
</file>

<file path=xl/sharedStrings.xml><?xml version="1.0" encoding="utf-8"?>
<sst xmlns="http://schemas.openxmlformats.org/spreadsheetml/2006/main" count="239" uniqueCount="71">
  <si>
    <t>сентябрь</t>
  </si>
  <si>
    <t>октябрь</t>
  </si>
  <si>
    <t>ноябрь</t>
  </si>
  <si>
    <t>декабрь</t>
  </si>
  <si>
    <t>ОО</t>
  </si>
  <si>
    <t>всего</t>
  </si>
  <si>
    <t>ВСЕ предметы учебного плана ОО</t>
  </si>
  <si>
    <t>всего работ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</si>
  <si>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</si>
  <si>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</si>
  <si>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</si>
  <si>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</si>
  <si>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2а класс</t>
  </si>
  <si>
    <t>2б класс</t>
  </si>
  <si>
    <t>дата проведения КР, номер урока в расписании</t>
  </si>
  <si>
    <t xml:space="preserve"> дата проведения КР, номер урока в расписании</t>
  </si>
  <si>
    <t>Русский язык</t>
  </si>
  <si>
    <t>Лит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</si>
  <si>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</si>
  <si>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</si>
  <si>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</si>
  <si>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</si>
  <si>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</si>
  <si>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</si>
  <si>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20.09.2022 (2)</t>
  </si>
  <si>
    <t>18.10.2022 (2)</t>
  </si>
  <si>
    <t>24.11.2022 (2)</t>
  </si>
  <si>
    <t>15.12.2022(2)</t>
  </si>
  <si>
    <t>14.12.2022 (2)</t>
  </si>
  <si>
    <t>27.09.2022(2)</t>
  </si>
  <si>
    <t>25.10.2022(2)</t>
  </si>
  <si>
    <t>17.11.2022(2)</t>
  </si>
  <si>
    <t>22.12.2022(2)</t>
  </si>
  <si>
    <t>19.09.2022(3)</t>
  </si>
  <si>
    <t>19.09.2022(5)</t>
  </si>
  <si>
    <t>19.09.2022(1)</t>
  </si>
  <si>
    <t>19.12.2022(3)</t>
  </si>
  <si>
    <t>19.12.2022(1)</t>
  </si>
  <si>
    <t>3а класс</t>
  </si>
  <si>
    <t>Английский язык</t>
  </si>
  <si>
    <t>22.09.2022(2)</t>
  </si>
  <si>
    <t>11.10.2022(2), 25.10.2022(2)</t>
  </si>
  <si>
    <t>01.12.2022(2), 20.12.2022(2)</t>
  </si>
  <si>
    <t>06.10.2022 (2), 20.10.2022(2)</t>
  </si>
  <si>
    <t>22.11.2022(2)</t>
  </si>
  <si>
    <t>13.12.2022 (2), 22.12.2022 (2)</t>
  </si>
  <si>
    <t>18.10.2022(5)</t>
  </si>
  <si>
    <t>3б класс</t>
  </si>
  <si>
    <t>29.11.2022(2)</t>
  </si>
  <si>
    <t>18.10.2022(4)</t>
  </si>
  <si>
    <t>14.12.2022(2)</t>
  </si>
  <si>
    <t>26.12.2022(5)</t>
  </si>
  <si>
    <t>26.12.2022(1)</t>
  </si>
  <si>
    <t>23.12.2022(2)</t>
  </si>
  <si>
    <t>23.12.2022(4)</t>
  </si>
  <si>
    <t>26.09.2022(2)</t>
  </si>
  <si>
    <t>10.10.2022 (2), 24.10.2022(2)</t>
  </si>
  <si>
    <t>20.09.2022(2)</t>
  </si>
  <si>
    <t>06.10.2022 (2), 25.10.2022(2)</t>
  </si>
  <si>
    <t>4а класс</t>
  </si>
  <si>
    <t>14.12.2021(2)</t>
  </si>
  <si>
    <t>4б класс</t>
  </si>
  <si>
    <t>21.12.2022(2)</t>
  </si>
  <si>
    <t>16.12.2022(2)</t>
  </si>
  <si>
    <t>13.12.2022(4)</t>
  </si>
  <si>
    <t>20.09.2022(5)</t>
  </si>
  <si>
    <t xml:space="preserve">
</t>
  </si>
  <si>
    <t>График оценочных процедур в МБОУ г. Мурманска "Гимназия № 10"
на I полугодие 2022-2023 учебного года</t>
  </si>
  <si>
    <t>20.10.2022 (2)</t>
  </si>
  <si>
    <t>12.12.2022(2)</t>
  </si>
  <si>
    <t>График оценочных процедур в МБОУ "Гимназия № 10"
г. Мурманска
на I полугодие 2022-2023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</si>
</sst>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14" fontId="1" fillId="3" borderId="1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vertical="center" wrapText="1"/>
      <protection hidden="1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14" fontId="12" fillId="2" borderId="1" xfId="0" applyNumberFormat="1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 applyProtection="1">
      <alignment vertical="center" wrapText="1"/>
      <protection hidden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vertical="center"/>
      <protection hidden="1"/>
    </xf>
    <xf numFmtId="0" fontId="12" fillId="2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left" vertical="center"/>
      <protection hidden="1"/>
    </xf>
    <xf numFmtId="0" fontId="3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80" zoomScaleNormal="80" workbookViewId="0">
      <pane ySplit="4" topLeftCell="A6" activePane="bottomLeft" state="frozen"/>
      <selection pane="bottomLeft" sqref="A1:P2"/>
    </sheetView>
  </sheetViews>
  <sheetFormatPr defaultColWidth="9.140625" defaultRowHeight="15" x14ac:dyDescent="0.25"/>
  <cols>
    <col min="1" max="1" width="9.140625" style="1"/>
    <col min="2" max="2" width="19.7109375" style="2" customWidth="1"/>
    <col min="3" max="3" width="16.85546875" style="20" customWidth="1"/>
    <col min="4" max="4" width="15" style="20" customWidth="1"/>
    <col min="5" max="5" width="8.140625" style="25" customWidth="1"/>
    <col min="6" max="6" width="15.5703125" style="20" customWidth="1"/>
    <col min="7" max="7" width="14.28515625" style="20" customWidth="1"/>
    <col min="8" max="8" width="7.42578125" style="25" customWidth="1"/>
    <col min="9" max="9" width="16.28515625" style="20" customWidth="1"/>
    <col min="10" max="10" width="14.28515625" style="20" customWidth="1"/>
    <col min="11" max="11" width="7.42578125" style="25" customWidth="1"/>
    <col min="12" max="12" width="16.5703125" style="20" customWidth="1"/>
    <col min="13" max="13" width="14.7109375" style="20" customWidth="1"/>
    <col min="14" max="14" width="8.140625" style="23" customWidth="1"/>
    <col min="15" max="15" width="12" style="29" customWidth="1"/>
    <col min="16" max="16" width="12.42578125" style="21" customWidth="1"/>
    <col min="17" max="17" width="9.140625" style="19"/>
    <col min="18" max="16384" width="9.140625" style="1"/>
  </cols>
  <sheetData>
    <row r="1" spans="2:17" s="7" customFormat="1" ht="18" customHeight="1" x14ac:dyDescent="0.25">
      <c r="B1" s="111"/>
      <c r="C1" s="111"/>
      <c r="D1" s="111"/>
      <c r="E1" s="117"/>
      <c r="F1" s="117"/>
      <c r="G1" s="117"/>
      <c r="H1" s="117"/>
      <c r="I1" s="117"/>
      <c r="J1" s="117"/>
      <c r="K1" s="26"/>
      <c r="L1" s="116"/>
      <c r="M1" s="116"/>
      <c r="N1" s="116"/>
      <c r="O1" s="116"/>
      <c r="P1" s="116"/>
      <c r="Q1" s="13"/>
    </row>
    <row r="2" spans="2:17" s="7" customFormat="1" ht="96.75" customHeight="1" x14ac:dyDescent="0.25">
      <c r="B2" s="119" t="s">
        <v>66</v>
      </c>
      <c r="C2" s="119"/>
      <c r="D2" s="119"/>
      <c r="E2" s="11"/>
      <c r="F2" s="118" t="s">
        <v>67</v>
      </c>
      <c r="G2" s="118"/>
      <c r="H2" s="118"/>
      <c r="I2" s="118"/>
      <c r="J2" s="118"/>
      <c r="K2" s="118"/>
      <c r="L2" s="14"/>
      <c r="M2" s="9"/>
      <c r="N2" s="12"/>
      <c r="O2" s="27"/>
      <c r="P2" s="9"/>
      <c r="Q2" s="13"/>
    </row>
    <row r="3" spans="2:17" s="8" customFormat="1" ht="21.75" customHeight="1" x14ac:dyDescent="0.25">
      <c r="B3" s="113" t="s">
        <v>6</v>
      </c>
      <c r="C3" s="112" t="s">
        <v>0</v>
      </c>
      <c r="D3" s="112"/>
      <c r="E3" s="112"/>
      <c r="F3" s="112" t="s">
        <v>1</v>
      </c>
      <c r="G3" s="112"/>
      <c r="H3" s="112"/>
      <c r="I3" s="112" t="s">
        <v>2</v>
      </c>
      <c r="J3" s="112"/>
      <c r="K3" s="112"/>
      <c r="L3" s="112" t="s">
        <v>3</v>
      </c>
      <c r="M3" s="112"/>
      <c r="N3" s="112"/>
      <c r="O3" s="28"/>
      <c r="P3" s="4"/>
      <c r="Q3" s="15"/>
    </row>
    <row r="4" spans="2:17" s="6" customFormat="1" ht="39" customHeight="1" x14ac:dyDescent="0.25">
      <c r="B4" s="114"/>
      <c r="C4" s="5" t="s">
        <v>9</v>
      </c>
      <c r="D4" s="5" t="s">
        <v>4</v>
      </c>
      <c r="E4" s="5" t="s">
        <v>7</v>
      </c>
      <c r="F4" s="5" t="s">
        <v>9</v>
      </c>
      <c r="G4" s="5" t="s">
        <v>4</v>
      </c>
      <c r="H4" s="5" t="s">
        <v>5</v>
      </c>
      <c r="I4" s="5" t="s">
        <v>9</v>
      </c>
      <c r="J4" s="5" t="s">
        <v>4</v>
      </c>
      <c r="K4" s="5" t="s">
        <v>5</v>
      </c>
      <c r="L4" s="5" t="s">
        <v>9</v>
      </c>
      <c r="M4" s="5" t="s">
        <v>4</v>
      </c>
      <c r="N4" s="5" t="s">
        <v>5</v>
      </c>
      <c r="O4" s="109" t="s">
        <v>10</v>
      </c>
      <c r="P4" s="107" t="s">
        <v>11</v>
      </c>
      <c r="Q4" s="16"/>
    </row>
    <row r="5" spans="2:17" s="6" customFormat="1" ht="75.75" customHeight="1" x14ac:dyDescent="0.25">
      <c r="B5" s="115"/>
      <c r="C5" s="5" t="s">
        <v>14</v>
      </c>
      <c r="D5" s="5" t="s">
        <v>14</v>
      </c>
      <c r="E5" s="5" t="s">
        <v>8</v>
      </c>
      <c r="F5" s="5" t="s">
        <v>14</v>
      </c>
      <c r="G5" s="5" t="s">
        <v>14</v>
      </c>
      <c r="H5" s="5" t="s">
        <v>8</v>
      </c>
      <c r="I5" s="5" t="s">
        <v>14</v>
      </c>
      <c r="J5" s="5" t="s">
        <v>15</v>
      </c>
      <c r="K5" s="5" t="s">
        <v>8</v>
      </c>
      <c r="L5" s="5" t="s">
        <v>15</v>
      </c>
      <c r="M5" s="5" t="s">
        <v>15</v>
      </c>
      <c r="N5" s="5" t="s">
        <v>8</v>
      </c>
      <c r="O5" s="110"/>
      <c r="P5" s="108"/>
      <c r="Q5" s="16"/>
    </row>
    <row r="6" spans="2:17" x14ac:dyDescent="0.25">
      <c r="B6" s="3" t="s">
        <v>12</v>
      </c>
      <c r="C6" s="17"/>
      <c r="D6" s="18"/>
      <c r="E6" s="24"/>
      <c r="F6" s="17"/>
      <c r="G6" s="17"/>
      <c r="H6" s="24"/>
      <c r="I6" s="17"/>
      <c r="J6" s="17"/>
      <c r="K6" s="24"/>
      <c r="L6" s="17"/>
      <c r="M6" s="18"/>
      <c r="N6" s="22"/>
      <c r="O6" s="46"/>
      <c r="P6" s="47"/>
    </row>
    <row r="7" spans="2:17" ht="15.75" x14ac:dyDescent="0.25">
      <c r="B7" s="35" t="s">
        <v>16</v>
      </c>
      <c r="C7" s="36"/>
      <c r="D7" s="37" t="s">
        <v>24</v>
      </c>
      <c r="E7" s="36">
        <v>1</v>
      </c>
      <c r="F7" s="36"/>
      <c r="G7" s="37" t="s">
        <v>25</v>
      </c>
      <c r="H7" s="36">
        <v>1</v>
      </c>
      <c r="I7" s="36"/>
      <c r="J7" s="37" t="s">
        <v>26</v>
      </c>
      <c r="K7" s="36">
        <v>1</v>
      </c>
      <c r="L7" s="36"/>
      <c r="M7" s="37" t="s">
        <v>27</v>
      </c>
      <c r="N7" s="36">
        <v>1</v>
      </c>
      <c r="O7" s="48">
        <f t="shared" ref="O7:O15" si="0">SUM(E7,H7,K7,N7)</f>
        <v>4</v>
      </c>
      <c r="P7" s="82">
        <f>O7*100/80</f>
        <v>5</v>
      </c>
    </row>
    <row r="8" spans="2:17" ht="15.75" x14ac:dyDescent="0.25">
      <c r="B8" s="38" t="s">
        <v>17</v>
      </c>
      <c r="C8" s="36"/>
      <c r="D8" s="39">
        <v>0</v>
      </c>
      <c r="E8" s="40">
        <v>0</v>
      </c>
      <c r="F8" s="36"/>
      <c r="G8" s="39">
        <v>0</v>
      </c>
      <c r="H8" s="40">
        <v>0</v>
      </c>
      <c r="I8" s="36"/>
      <c r="J8" s="39">
        <v>0</v>
      </c>
      <c r="K8" s="40">
        <v>0</v>
      </c>
      <c r="L8" s="36"/>
      <c r="M8" s="37" t="s">
        <v>28</v>
      </c>
      <c r="N8" s="40">
        <v>1</v>
      </c>
      <c r="O8" s="48">
        <f t="shared" si="0"/>
        <v>1</v>
      </c>
      <c r="P8" s="82">
        <f>O8*100/68</f>
        <v>1.4705882352941178</v>
      </c>
    </row>
    <row r="9" spans="2:17" ht="31.5" x14ac:dyDescent="0.25">
      <c r="B9" s="41" t="s">
        <v>39</v>
      </c>
      <c r="C9" s="42"/>
      <c r="D9" s="43"/>
      <c r="E9" s="44">
        <v>0</v>
      </c>
      <c r="F9" s="42"/>
      <c r="G9" s="41" t="s">
        <v>68</v>
      </c>
      <c r="H9" s="44">
        <v>1</v>
      </c>
      <c r="I9" s="41"/>
      <c r="J9" s="120">
        <v>0</v>
      </c>
      <c r="K9" s="44">
        <v>0</v>
      </c>
      <c r="L9" s="41"/>
      <c r="M9" s="121" t="s">
        <v>69</v>
      </c>
      <c r="N9" s="44">
        <v>1</v>
      </c>
      <c r="O9" s="10">
        <f t="shared" si="0"/>
        <v>2</v>
      </c>
      <c r="P9" s="82">
        <v>5.9</v>
      </c>
    </row>
    <row r="10" spans="2:17" ht="15.75" x14ac:dyDescent="0.25">
      <c r="B10" s="38" t="s">
        <v>18</v>
      </c>
      <c r="C10" s="36"/>
      <c r="D10" s="37" t="s">
        <v>29</v>
      </c>
      <c r="E10" s="40">
        <v>1</v>
      </c>
      <c r="F10" s="36"/>
      <c r="G10" s="37" t="s">
        <v>30</v>
      </c>
      <c r="H10" s="40">
        <v>1</v>
      </c>
      <c r="I10" s="36"/>
      <c r="J10" s="37" t="s">
        <v>31</v>
      </c>
      <c r="K10" s="40">
        <v>1</v>
      </c>
      <c r="L10" s="36"/>
      <c r="M10" s="37" t="s">
        <v>32</v>
      </c>
      <c r="N10" s="45"/>
      <c r="O10" s="10">
        <f t="shared" si="0"/>
        <v>3</v>
      </c>
      <c r="P10" s="82">
        <f>O10*100/68</f>
        <v>4.4117647058823533</v>
      </c>
    </row>
    <row r="11" spans="2:17" ht="21.75" customHeight="1" x14ac:dyDescent="0.25">
      <c r="B11" s="41" t="s">
        <v>19</v>
      </c>
      <c r="C11" s="42"/>
      <c r="D11" s="43"/>
      <c r="E11" s="44"/>
      <c r="F11" s="42"/>
      <c r="G11" s="42"/>
      <c r="H11" s="44"/>
      <c r="I11" s="42"/>
      <c r="J11" s="42"/>
      <c r="K11" s="44"/>
      <c r="L11" s="42"/>
      <c r="M11" s="43"/>
      <c r="N11" s="45"/>
      <c r="O11" s="10">
        <f t="shared" si="0"/>
        <v>0</v>
      </c>
      <c r="P11" s="50"/>
    </row>
    <row r="12" spans="2:17" ht="31.5" x14ac:dyDescent="0.25">
      <c r="B12" s="41" t="s">
        <v>20</v>
      </c>
      <c r="C12" s="42"/>
      <c r="D12" s="43"/>
      <c r="E12" s="44"/>
      <c r="F12" s="42"/>
      <c r="G12" s="42"/>
      <c r="H12" s="44"/>
      <c r="I12" s="42"/>
      <c r="J12" s="42"/>
      <c r="K12" s="44"/>
      <c r="L12" s="42"/>
      <c r="M12" s="43"/>
      <c r="N12" s="45"/>
      <c r="O12" s="10">
        <f t="shared" si="0"/>
        <v>0</v>
      </c>
      <c r="P12" s="50"/>
    </row>
    <row r="13" spans="2:17" ht="15.75" x14ac:dyDescent="0.25">
      <c r="B13" s="41" t="s">
        <v>21</v>
      </c>
      <c r="C13" s="42"/>
      <c r="D13" s="43"/>
      <c r="E13" s="44"/>
      <c r="F13" s="42"/>
      <c r="G13" s="42"/>
      <c r="H13" s="44"/>
      <c r="I13" s="42"/>
      <c r="J13" s="42"/>
      <c r="K13" s="44"/>
      <c r="L13" s="42"/>
      <c r="M13" s="43"/>
      <c r="N13" s="45"/>
      <c r="O13" s="10">
        <f t="shared" si="0"/>
        <v>0</v>
      </c>
      <c r="P13" s="50"/>
    </row>
    <row r="14" spans="2:17" ht="15.75" x14ac:dyDescent="0.25">
      <c r="B14" s="41" t="s">
        <v>22</v>
      </c>
      <c r="C14" s="42"/>
      <c r="D14" s="43"/>
      <c r="E14" s="44"/>
      <c r="F14" s="42"/>
      <c r="G14" s="42"/>
      <c r="H14" s="44"/>
      <c r="I14" s="42"/>
      <c r="J14" s="42"/>
      <c r="K14" s="44"/>
      <c r="L14" s="42"/>
      <c r="M14" s="43"/>
      <c r="N14" s="45"/>
      <c r="O14" s="10">
        <f t="shared" si="0"/>
        <v>0</v>
      </c>
      <c r="P14" s="50"/>
    </row>
    <row r="15" spans="2:17" ht="19.5" customHeight="1" x14ac:dyDescent="0.25">
      <c r="B15" s="59" t="s">
        <v>23</v>
      </c>
      <c r="C15" s="32"/>
      <c r="D15" s="33" t="s">
        <v>33</v>
      </c>
      <c r="E15" s="34">
        <v>1</v>
      </c>
      <c r="F15" s="32"/>
      <c r="G15" s="32">
        <v>0</v>
      </c>
      <c r="H15" s="34">
        <v>0</v>
      </c>
      <c r="I15" s="32"/>
      <c r="J15" s="32">
        <v>0</v>
      </c>
      <c r="K15" s="34">
        <v>0</v>
      </c>
      <c r="L15" s="32"/>
      <c r="M15" s="33" t="s">
        <v>36</v>
      </c>
      <c r="N15" s="34">
        <v>1</v>
      </c>
      <c r="O15" s="48">
        <f t="shared" si="0"/>
        <v>2</v>
      </c>
      <c r="P15" s="82">
        <f>O15*100/53</f>
        <v>3.7735849056603774</v>
      </c>
    </row>
    <row r="16" spans="2:17" x14ac:dyDescent="0.25">
      <c r="B16" s="3" t="s">
        <v>13</v>
      </c>
      <c r="C16" s="17"/>
      <c r="D16" s="18"/>
      <c r="E16" s="24"/>
      <c r="F16" s="17"/>
      <c r="G16" s="17"/>
      <c r="H16" s="24"/>
      <c r="I16" s="17"/>
      <c r="J16" s="17"/>
      <c r="K16" s="24"/>
      <c r="L16" s="17"/>
      <c r="M16" s="18"/>
      <c r="N16" s="22"/>
      <c r="O16" s="49"/>
      <c r="P16" s="47"/>
    </row>
    <row r="17" spans="2:16" ht="15.75" x14ac:dyDescent="0.25">
      <c r="B17" s="35" t="s">
        <v>16</v>
      </c>
      <c r="C17" s="36"/>
      <c r="D17" s="37" t="s">
        <v>24</v>
      </c>
      <c r="E17" s="36">
        <v>1</v>
      </c>
      <c r="F17" s="36"/>
      <c r="G17" s="37" t="s">
        <v>25</v>
      </c>
      <c r="H17" s="36">
        <v>1</v>
      </c>
      <c r="I17" s="36"/>
      <c r="J17" s="37" t="s">
        <v>26</v>
      </c>
      <c r="K17" s="36">
        <v>1</v>
      </c>
      <c r="L17" s="36"/>
      <c r="M17" s="37" t="s">
        <v>27</v>
      </c>
      <c r="N17" s="36">
        <v>1</v>
      </c>
      <c r="O17" s="48">
        <f t="shared" ref="O17:O25" si="1">SUM(E17,H17,K17,N17)</f>
        <v>4</v>
      </c>
      <c r="P17" s="82">
        <f>O17*100/80</f>
        <v>5</v>
      </c>
    </row>
    <row r="18" spans="2:16" ht="15.75" x14ac:dyDescent="0.25">
      <c r="B18" s="38" t="s">
        <v>17</v>
      </c>
      <c r="C18" s="36"/>
      <c r="D18" s="39">
        <v>0</v>
      </c>
      <c r="E18" s="40">
        <v>0</v>
      </c>
      <c r="F18" s="36"/>
      <c r="G18" s="39">
        <v>0</v>
      </c>
      <c r="H18" s="40">
        <v>0</v>
      </c>
      <c r="I18" s="36"/>
      <c r="J18" s="39">
        <v>0</v>
      </c>
      <c r="K18" s="40">
        <v>0</v>
      </c>
      <c r="L18" s="36"/>
      <c r="M18" s="37" t="s">
        <v>28</v>
      </c>
      <c r="N18" s="40">
        <v>1</v>
      </c>
      <c r="O18" s="48">
        <f t="shared" si="1"/>
        <v>1</v>
      </c>
      <c r="P18" s="82">
        <f>O18*100/68</f>
        <v>1.4705882352941178</v>
      </c>
    </row>
    <row r="19" spans="2:16" ht="31.5" x14ac:dyDescent="0.25">
      <c r="B19" s="41" t="s">
        <v>39</v>
      </c>
      <c r="C19" s="42"/>
      <c r="D19" s="43"/>
      <c r="E19" s="44">
        <v>0</v>
      </c>
      <c r="F19" s="42"/>
      <c r="G19" s="41" t="s">
        <v>68</v>
      </c>
      <c r="H19" s="44">
        <v>1</v>
      </c>
      <c r="I19" s="41"/>
      <c r="J19" s="120">
        <v>0</v>
      </c>
      <c r="K19" s="44">
        <v>0</v>
      </c>
      <c r="L19" s="41"/>
      <c r="M19" s="121" t="s">
        <v>69</v>
      </c>
      <c r="N19" s="44">
        <v>1</v>
      </c>
      <c r="O19" s="106">
        <f t="shared" si="1"/>
        <v>2</v>
      </c>
      <c r="P19" s="82">
        <f>O19*100/68</f>
        <v>2.9411764705882355</v>
      </c>
    </row>
    <row r="20" spans="2:16" ht="15.75" x14ac:dyDescent="0.25">
      <c r="B20" s="38" t="s">
        <v>18</v>
      </c>
      <c r="C20" s="36"/>
      <c r="D20" s="37" t="s">
        <v>29</v>
      </c>
      <c r="E20" s="40">
        <v>1</v>
      </c>
      <c r="F20" s="36"/>
      <c r="G20" s="37" t="s">
        <v>30</v>
      </c>
      <c r="H20" s="40">
        <v>1</v>
      </c>
      <c r="I20" s="36"/>
      <c r="J20" s="37" t="s">
        <v>31</v>
      </c>
      <c r="K20" s="40">
        <v>1</v>
      </c>
      <c r="L20" s="36"/>
      <c r="M20" s="37" t="s">
        <v>32</v>
      </c>
      <c r="N20" s="45"/>
      <c r="O20" s="10">
        <f t="shared" si="1"/>
        <v>3</v>
      </c>
      <c r="P20" s="82">
        <f>O20*100/68</f>
        <v>4.4117647058823533</v>
      </c>
    </row>
    <row r="21" spans="2:16" ht="16.5" customHeight="1" x14ac:dyDescent="0.25">
      <c r="B21" s="41" t="s">
        <v>19</v>
      </c>
      <c r="C21" s="42"/>
      <c r="D21" s="43"/>
      <c r="E21" s="44"/>
      <c r="F21" s="42"/>
      <c r="G21" s="42"/>
      <c r="H21" s="44"/>
      <c r="I21" s="42"/>
      <c r="J21" s="42"/>
      <c r="K21" s="44"/>
      <c r="L21" s="42"/>
      <c r="M21" s="43"/>
      <c r="N21" s="45"/>
      <c r="O21" s="10">
        <f t="shared" si="1"/>
        <v>0</v>
      </c>
      <c r="P21" s="50"/>
    </row>
    <row r="22" spans="2:16" ht="31.5" x14ac:dyDescent="0.25">
      <c r="B22" s="41" t="s">
        <v>20</v>
      </c>
      <c r="C22" s="42"/>
      <c r="D22" s="43"/>
      <c r="E22" s="44"/>
      <c r="F22" s="42"/>
      <c r="G22" s="42"/>
      <c r="H22" s="44"/>
      <c r="I22" s="42"/>
      <c r="J22" s="42"/>
      <c r="K22" s="44"/>
      <c r="L22" s="42"/>
      <c r="M22" s="43"/>
      <c r="N22" s="45"/>
      <c r="O22" s="10">
        <f t="shared" si="1"/>
        <v>0</v>
      </c>
      <c r="P22" s="50"/>
    </row>
    <row r="23" spans="2:16" ht="15.75" x14ac:dyDescent="0.25">
      <c r="B23" s="41" t="s">
        <v>21</v>
      </c>
      <c r="C23" s="42"/>
      <c r="D23" s="43"/>
      <c r="E23" s="44"/>
      <c r="F23" s="42"/>
      <c r="G23" s="42"/>
      <c r="H23" s="44"/>
      <c r="I23" s="42"/>
      <c r="J23" s="42"/>
      <c r="K23" s="44"/>
      <c r="L23" s="42"/>
      <c r="M23" s="43"/>
      <c r="N23" s="45"/>
      <c r="O23" s="10">
        <f t="shared" si="1"/>
        <v>0</v>
      </c>
      <c r="P23" s="50"/>
    </row>
    <row r="24" spans="2:16" ht="14.25" customHeight="1" x14ac:dyDescent="0.25">
      <c r="B24" s="41" t="s">
        <v>22</v>
      </c>
      <c r="C24" s="42"/>
      <c r="D24" s="43"/>
      <c r="E24" s="44"/>
      <c r="F24" s="42"/>
      <c r="G24" s="42"/>
      <c r="H24" s="44"/>
      <c r="I24" s="42"/>
      <c r="J24" s="42"/>
      <c r="K24" s="44"/>
      <c r="L24" s="42"/>
      <c r="M24" s="43"/>
      <c r="N24" s="45"/>
      <c r="O24" s="10">
        <f t="shared" si="1"/>
        <v>0</v>
      </c>
      <c r="P24" s="50"/>
    </row>
    <row r="25" spans="2:16" x14ac:dyDescent="0.25">
      <c r="B25" s="59" t="s">
        <v>23</v>
      </c>
      <c r="C25" s="32"/>
      <c r="D25" s="33" t="s">
        <v>35</v>
      </c>
      <c r="E25" s="34">
        <v>1</v>
      </c>
      <c r="F25" s="32"/>
      <c r="G25" s="32">
        <v>0</v>
      </c>
      <c r="H25" s="34">
        <v>0</v>
      </c>
      <c r="I25" s="32"/>
      <c r="J25" s="32">
        <v>0</v>
      </c>
      <c r="K25" s="34">
        <v>0</v>
      </c>
      <c r="L25" s="32"/>
      <c r="M25" s="33" t="s">
        <v>37</v>
      </c>
      <c r="N25" s="34">
        <v>1</v>
      </c>
      <c r="O25" s="48">
        <f t="shared" si="1"/>
        <v>2</v>
      </c>
      <c r="P25" s="82">
        <f>O25*100/53</f>
        <v>3.7735849056603774</v>
      </c>
    </row>
  </sheetData>
  <mergeCells count="12">
    <mergeCell ref="P4:P5"/>
    <mergeCell ref="O4:O5"/>
    <mergeCell ref="B1:D1"/>
    <mergeCell ref="C3:E3"/>
    <mergeCell ref="F3:H3"/>
    <mergeCell ref="I3:K3"/>
    <mergeCell ref="L3:N3"/>
    <mergeCell ref="B3:B5"/>
    <mergeCell ref="L1:P1"/>
    <mergeCell ref="E1:J1"/>
    <mergeCell ref="F2:K2"/>
    <mergeCell ref="B2:D2"/>
  </mergeCells>
  <pageMargins left="0.70866141732283472" right="0.39370078740157483" top="0.78740157480314965" bottom="0.78740157480314965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0"/>
  <sheetViews>
    <sheetView topLeftCell="B5" zoomScale="90" zoomScaleNormal="90" workbookViewId="0">
      <selection activeCell="G5" sqref="G5:L5"/>
    </sheetView>
  </sheetViews>
  <sheetFormatPr defaultRowHeight="15" x14ac:dyDescent="0.25"/>
  <cols>
    <col min="3" max="3" width="20.28515625" customWidth="1"/>
    <col min="4" max="4" width="14.42578125" customWidth="1"/>
    <col min="5" max="5" width="13.85546875" style="56" customWidth="1"/>
    <col min="7" max="7" width="14.42578125" customWidth="1"/>
    <col min="8" max="8" width="13.140625" style="56" customWidth="1"/>
    <col min="10" max="10" width="14.7109375" customWidth="1"/>
    <col min="11" max="11" width="14.140625" style="56" customWidth="1"/>
    <col min="13" max="13" width="14.85546875" customWidth="1"/>
    <col min="14" max="14" width="14" style="56" customWidth="1"/>
  </cols>
  <sheetData>
    <row r="3" spans="2:17" ht="5.25" customHeight="1" x14ac:dyDescent="0.25"/>
    <row r="4" spans="2:17" ht="9.75" customHeight="1" x14ac:dyDescent="0.25">
      <c r="B4" s="7"/>
      <c r="C4" s="111"/>
      <c r="D4" s="111"/>
      <c r="E4" s="111"/>
      <c r="F4" s="117"/>
      <c r="G4" s="117"/>
      <c r="H4" s="117"/>
      <c r="I4" s="117"/>
      <c r="J4" s="117"/>
      <c r="K4" s="117"/>
      <c r="L4" s="26"/>
      <c r="M4" s="116"/>
      <c r="N4" s="116"/>
      <c r="O4" s="116"/>
      <c r="P4" s="116"/>
      <c r="Q4" s="116"/>
    </row>
    <row r="5" spans="2:17" ht="77.25" customHeight="1" x14ac:dyDescent="0.25">
      <c r="B5" s="7"/>
      <c r="C5" s="119" t="s">
        <v>66</v>
      </c>
      <c r="D5" s="119"/>
      <c r="E5" s="119"/>
      <c r="F5" s="30"/>
      <c r="G5" s="119" t="s">
        <v>70</v>
      </c>
      <c r="H5" s="119"/>
      <c r="I5" s="119"/>
      <c r="J5" s="119"/>
      <c r="K5" s="119"/>
      <c r="L5" s="119"/>
      <c r="M5" s="14"/>
      <c r="N5" s="9"/>
      <c r="O5" s="12"/>
      <c r="P5" s="27"/>
      <c r="Q5" s="9"/>
    </row>
    <row r="6" spans="2:17" ht="45" customHeight="1" x14ac:dyDescent="0.25">
      <c r="B6" s="8"/>
      <c r="C6" s="113" t="s">
        <v>6</v>
      </c>
      <c r="D6" s="112" t="s">
        <v>0</v>
      </c>
      <c r="E6" s="112"/>
      <c r="F6" s="112"/>
      <c r="G6" s="112" t="s">
        <v>1</v>
      </c>
      <c r="H6" s="112"/>
      <c r="I6" s="112"/>
      <c r="J6" s="112" t="s">
        <v>2</v>
      </c>
      <c r="K6" s="112"/>
      <c r="L6" s="112"/>
      <c r="M6" s="112" t="s">
        <v>3</v>
      </c>
      <c r="N6" s="112"/>
      <c r="O6" s="112"/>
      <c r="P6" s="28"/>
      <c r="Q6" s="4"/>
    </row>
    <row r="7" spans="2:17" ht="24" x14ac:dyDescent="0.25">
      <c r="B7" s="6"/>
      <c r="C7" s="114"/>
      <c r="D7" s="83" t="s">
        <v>9</v>
      </c>
      <c r="E7" s="83" t="s">
        <v>4</v>
      </c>
      <c r="F7" s="83" t="s">
        <v>7</v>
      </c>
      <c r="G7" s="83" t="s">
        <v>9</v>
      </c>
      <c r="H7" s="83" t="s">
        <v>4</v>
      </c>
      <c r="I7" s="83" t="s">
        <v>5</v>
      </c>
      <c r="J7" s="83" t="s">
        <v>9</v>
      </c>
      <c r="K7" s="83" t="s">
        <v>4</v>
      </c>
      <c r="L7" s="83" t="s">
        <v>5</v>
      </c>
      <c r="M7" s="83" t="s">
        <v>9</v>
      </c>
      <c r="N7" s="83" t="s">
        <v>4</v>
      </c>
      <c r="O7" s="83" t="s">
        <v>5</v>
      </c>
      <c r="P7" s="109" t="s">
        <v>10</v>
      </c>
      <c r="Q7" s="107" t="s">
        <v>11</v>
      </c>
    </row>
    <row r="8" spans="2:17" ht="64.5" customHeight="1" x14ac:dyDescent="0.25">
      <c r="B8" s="6"/>
      <c r="C8" s="115"/>
      <c r="D8" s="5" t="s">
        <v>14</v>
      </c>
      <c r="E8" s="5" t="s">
        <v>14</v>
      </c>
      <c r="F8" s="5" t="s">
        <v>8</v>
      </c>
      <c r="G8" s="5" t="s">
        <v>14</v>
      </c>
      <c r="H8" s="5" t="s">
        <v>14</v>
      </c>
      <c r="I8" s="5" t="s">
        <v>8</v>
      </c>
      <c r="J8" s="5" t="s">
        <v>14</v>
      </c>
      <c r="K8" s="5" t="s">
        <v>15</v>
      </c>
      <c r="L8" s="5" t="s">
        <v>8</v>
      </c>
      <c r="M8" s="5" t="s">
        <v>15</v>
      </c>
      <c r="N8" s="5" t="s">
        <v>15</v>
      </c>
      <c r="O8" s="5" t="s">
        <v>8</v>
      </c>
      <c r="P8" s="110"/>
      <c r="Q8" s="108"/>
    </row>
    <row r="9" spans="2:17" x14ac:dyDescent="0.25">
      <c r="B9" s="1"/>
      <c r="C9" s="3" t="s">
        <v>38</v>
      </c>
      <c r="D9" s="17"/>
      <c r="E9" s="18"/>
      <c r="F9" s="24"/>
      <c r="G9" s="17"/>
      <c r="H9" s="17"/>
      <c r="I9" s="24"/>
      <c r="J9" s="17"/>
      <c r="K9" s="17"/>
      <c r="L9" s="24"/>
      <c r="M9" s="17"/>
      <c r="N9" s="18"/>
      <c r="O9" s="22"/>
      <c r="P9" s="46"/>
      <c r="Q9" s="47"/>
    </row>
    <row r="10" spans="2:17" ht="30" x14ac:dyDescent="0.25">
      <c r="B10" s="1"/>
      <c r="C10" s="68" t="s">
        <v>16</v>
      </c>
      <c r="D10" s="60"/>
      <c r="E10" s="61" t="s">
        <v>29</v>
      </c>
      <c r="F10" s="63">
        <v>1</v>
      </c>
      <c r="G10" s="60"/>
      <c r="H10" s="65" t="s">
        <v>41</v>
      </c>
      <c r="I10" s="63">
        <v>2</v>
      </c>
      <c r="J10" s="60"/>
      <c r="K10" s="64" t="s">
        <v>31</v>
      </c>
      <c r="L10" s="63">
        <v>1</v>
      </c>
      <c r="M10" s="60"/>
      <c r="N10" s="64" t="s">
        <v>42</v>
      </c>
      <c r="O10" s="79">
        <v>2</v>
      </c>
      <c r="P10" s="48">
        <f t="shared" ref="P10:P18" si="0">SUM(F10,I10,L10,O10)</f>
        <v>6</v>
      </c>
      <c r="Q10" s="82">
        <f>P10*100/80</f>
        <v>7.5</v>
      </c>
    </row>
    <row r="11" spans="2:17" ht="15.75" x14ac:dyDescent="0.25">
      <c r="B11" s="1"/>
      <c r="C11" s="38" t="s">
        <v>17</v>
      </c>
      <c r="D11" s="60"/>
      <c r="E11" s="62">
        <v>0</v>
      </c>
      <c r="F11" s="63">
        <v>0</v>
      </c>
      <c r="G11" s="60"/>
      <c r="H11" s="60">
        <v>0</v>
      </c>
      <c r="I11" s="63">
        <v>0</v>
      </c>
      <c r="J11" s="60"/>
      <c r="K11" s="60">
        <v>0</v>
      </c>
      <c r="L11" s="63">
        <v>0</v>
      </c>
      <c r="M11" s="60"/>
      <c r="N11" s="61" t="s">
        <v>50</v>
      </c>
      <c r="O11" s="79">
        <v>1</v>
      </c>
      <c r="P11" s="48">
        <f t="shared" si="0"/>
        <v>1</v>
      </c>
      <c r="Q11" s="82">
        <f>P11*100/68</f>
        <v>1.4705882352941178</v>
      </c>
    </row>
    <row r="12" spans="2:17" ht="17.25" customHeight="1" x14ac:dyDescent="0.25">
      <c r="B12" s="1"/>
      <c r="C12" s="38" t="s">
        <v>39</v>
      </c>
      <c r="D12" s="60"/>
      <c r="E12" s="62"/>
      <c r="F12" s="63"/>
      <c r="G12" s="60"/>
      <c r="H12" s="64" t="s">
        <v>46</v>
      </c>
      <c r="I12" s="63">
        <v>1</v>
      </c>
      <c r="J12" s="60"/>
      <c r="K12" s="61"/>
      <c r="L12" s="63"/>
      <c r="M12" s="60"/>
      <c r="N12" s="64" t="s">
        <v>27</v>
      </c>
      <c r="O12" s="79">
        <v>1</v>
      </c>
      <c r="P12" s="48">
        <f t="shared" si="0"/>
        <v>2</v>
      </c>
      <c r="Q12" s="82">
        <f>P12*100/34</f>
        <v>5.882352941176471</v>
      </c>
    </row>
    <row r="13" spans="2:17" ht="28.5" customHeight="1" x14ac:dyDescent="0.25">
      <c r="B13" s="1"/>
      <c r="C13" s="38" t="s">
        <v>18</v>
      </c>
      <c r="D13" s="70"/>
      <c r="E13" s="71" t="s">
        <v>40</v>
      </c>
      <c r="F13" s="72">
        <v>1</v>
      </c>
      <c r="G13" s="70"/>
      <c r="H13" s="73" t="s">
        <v>43</v>
      </c>
      <c r="I13" s="72">
        <v>2</v>
      </c>
      <c r="J13" s="70"/>
      <c r="K13" s="71" t="s">
        <v>44</v>
      </c>
      <c r="L13" s="72">
        <v>1</v>
      </c>
      <c r="M13" s="70"/>
      <c r="N13" s="73" t="s">
        <v>45</v>
      </c>
      <c r="O13" s="79">
        <v>2</v>
      </c>
      <c r="P13" s="48">
        <f t="shared" si="0"/>
        <v>6</v>
      </c>
      <c r="Q13" s="82">
        <f>P13*100/68</f>
        <v>8.8235294117647065</v>
      </c>
    </row>
    <row r="14" spans="2:17" ht="16.5" customHeight="1" x14ac:dyDescent="0.25">
      <c r="B14" s="1"/>
      <c r="C14" s="41" t="s">
        <v>19</v>
      </c>
      <c r="D14" s="52"/>
      <c r="E14" s="53"/>
      <c r="F14" s="31"/>
      <c r="G14" s="52"/>
      <c r="H14" s="52"/>
      <c r="I14" s="31"/>
      <c r="J14" s="52"/>
      <c r="K14" s="52"/>
      <c r="L14" s="31"/>
      <c r="M14" s="52"/>
      <c r="N14" s="53"/>
      <c r="O14" s="54"/>
      <c r="P14" s="48">
        <f t="shared" si="0"/>
        <v>0</v>
      </c>
      <c r="Q14" s="50"/>
    </row>
    <row r="15" spans="2:17" ht="31.5" x14ac:dyDescent="0.25">
      <c r="B15" s="1"/>
      <c r="C15" s="41" t="s">
        <v>20</v>
      </c>
      <c r="D15" s="52"/>
      <c r="E15" s="53"/>
      <c r="F15" s="31"/>
      <c r="G15" s="52"/>
      <c r="H15" s="52"/>
      <c r="I15" s="31"/>
      <c r="J15" s="52"/>
      <c r="K15" s="52"/>
      <c r="L15" s="31"/>
      <c r="M15" s="52"/>
      <c r="N15" s="53"/>
      <c r="O15" s="54"/>
      <c r="P15" s="48">
        <f t="shared" si="0"/>
        <v>0</v>
      </c>
      <c r="Q15" s="50"/>
    </row>
    <row r="16" spans="2:17" ht="15.75" x14ac:dyDescent="0.25">
      <c r="B16" s="1"/>
      <c r="C16" s="41" t="s">
        <v>21</v>
      </c>
      <c r="D16" s="52"/>
      <c r="E16" s="53"/>
      <c r="F16" s="31"/>
      <c r="G16" s="52"/>
      <c r="H16" s="52"/>
      <c r="I16" s="31"/>
      <c r="J16" s="52"/>
      <c r="K16" s="52"/>
      <c r="L16" s="31"/>
      <c r="M16" s="52"/>
      <c r="N16" s="53"/>
      <c r="O16" s="54"/>
      <c r="P16" s="48">
        <f t="shared" si="0"/>
        <v>0</v>
      </c>
      <c r="Q16" s="50"/>
    </row>
    <row r="17" spans="2:17" ht="15.75" x14ac:dyDescent="0.25">
      <c r="B17" s="1"/>
      <c r="C17" s="41" t="s">
        <v>22</v>
      </c>
      <c r="D17" s="52"/>
      <c r="E17" s="53"/>
      <c r="F17" s="31"/>
      <c r="G17" s="52"/>
      <c r="H17" s="52"/>
      <c r="I17" s="31"/>
      <c r="J17" s="52"/>
      <c r="K17" s="52"/>
      <c r="L17" s="31"/>
      <c r="M17" s="52"/>
      <c r="N17" s="53"/>
      <c r="O17" s="54"/>
      <c r="P17" s="48">
        <f t="shared" si="0"/>
        <v>0</v>
      </c>
      <c r="Q17" s="50"/>
    </row>
    <row r="18" spans="2:17" x14ac:dyDescent="0.25">
      <c r="B18" s="1"/>
      <c r="C18" s="74" t="s">
        <v>23</v>
      </c>
      <c r="D18" s="76"/>
      <c r="E18" s="77" t="s">
        <v>34</v>
      </c>
      <c r="F18" s="79">
        <v>1</v>
      </c>
      <c r="G18" s="76"/>
      <c r="H18" s="76">
        <v>0</v>
      </c>
      <c r="I18" s="79">
        <v>0</v>
      </c>
      <c r="J18" s="76"/>
      <c r="K18" s="76">
        <v>0</v>
      </c>
      <c r="L18" s="79">
        <v>0</v>
      </c>
      <c r="M18" s="76"/>
      <c r="N18" s="77" t="s">
        <v>51</v>
      </c>
      <c r="O18" s="79">
        <v>1</v>
      </c>
      <c r="P18" s="48">
        <f t="shared" si="0"/>
        <v>2</v>
      </c>
      <c r="Q18" s="82">
        <f>P18*100/53</f>
        <v>3.7735849056603774</v>
      </c>
    </row>
    <row r="19" spans="2:17" x14ac:dyDescent="0.25">
      <c r="B19" s="1"/>
      <c r="C19" s="3" t="s">
        <v>47</v>
      </c>
      <c r="D19" s="17"/>
      <c r="E19" s="18"/>
      <c r="F19" s="24"/>
      <c r="G19" s="17"/>
      <c r="H19" s="17"/>
      <c r="I19" s="24"/>
      <c r="J19" s="17"/>
      <c r="K19" s="17"/>
      <c r="L19" s="24"/>
      <c r="M19" s="17"/>
      <c r="N19" s="18"/>
      <c r="O19" s="22"/>
      <c r="P19" s="49"/>
      <c r="Q19" s="51"/>
    </row>
    <row r="20" spans="2:17" ht="30" x14ac:dyDescent="0.25">
      <c r="B20" s="1"/>
      <c r="C20" s="68" t="s">
        <v>16</v>
      </c>
      <c r="D20" s="76"/>
      <c r="E20" s="77" t="s">
        <v>29</v>
      </c>
      <c r="F20" s="79">
        <v>1</v>
      </c>
      <c r="G20" s="76"/>
      <c r="H20" s="81" t="s">
        <v>41</v>
      </c>
      <c r="I20" s="79">
        <v>2</v>
      </c>
      <c r="J20" s="76"/>
      <c r="K20" s="80" t="s">
        <v>31</v>
      </c>
      <c r="L20" s="79">
        <v>1</v>
      </c>
      <c r="M20" s="76"/>
      <c r="N20" s="80" t="s">
        <v>42</v>
      </c>
      <c r="O20" s="79">
        <v>2</v>
      </c>
      <c r="P20" s="48">
        <f t="shared" ref="P20:P28" si="1">SUM(F20,I20,L20,O20)</f>
        <v>6</v>
      </c>
      <c r="Q20" s="82">
        <f>P20*100/80</f>
        <v>7.5</v>
      </c>
    </row>
    <row r="21" spans="2:17" ht="15.75" x14ac:dyDescent="0.25">
      <c r="B21" s="1"/>
      <c r="C21" s="38" t="s">
        <v>17</v>
      </c>
      <c r="D21" s="76"/>
      <c r="E21" s="78">
        <v>0</v>
      </c>
      <c r="F21" s="79">
        <v>0</v>
      </c>
      <c r="G21" s="76"/>
      <c r="H21" s="76">
        <v>0</v>
      </c>
      <c r="I21" s="79">
        <v>0</v>
      </c>
      <c r="J21" s="76"/>
      <c r="K21" s="76">
        <v>0</v>
      </c>
      <c r="L21" s="79">
        <v>0</v>
      </c>
      <c r="M21" s="76"/>
      <c r="N21" s="77" t="s">
        <v>50</v>
      </c>
      <c r="O21" s="79">
        <v>1</v>
      </c>
      <c r="P21" s="48">
        <f t="shared" si="1"/>
        <v>1</v>
      </c>
      <c r="Q21" s="82">
        <f>P21*100/68</f>
        <v>1.4705882352941178</v>
      </c>
    </row>
    <row r="22" spans="2:17" ht="17.25" customHeight="1" x14ac:dyDescent="0.25">
      <c r="B22" s="1"/>
      <c r="C22" s="38" t="s">
        <v>39</v>
      </c>
      <c r="D22" s="100"/>
      <c r="E22" s="102"/>
      <c r="F22" s="103"/>
      <c r="G22" s="100"/>
      <c r="H22" s="104" t="s">
        <v>46</v>
      </c>
      <c r="I22" s="103">
        <v>1</v>
      </c>
      <c r="J22" s="100"/>
      <c r="K22" s="101"/>
      <c r="L22" s="103"/>
      <c r="M22" s="100"/>
      <c r="N22" s="104" t="s">
        <v>27</v>
      </c>
      <c r="O22" s="103">
        <v>1</v>
      </c>
      <c r="P22" s="48">
        <f t="shared" si="1"/>
        <v>2</v>
      </c>
      <c r="Q22" s="82">
        <f>P22*100/34</f>
        <v>5.882352941176471</v>
      </c>
    </row>
    <row r="23" spans="2:17" ht="33" customHeight="1" x14ac:dyDescent="0.25">
      <c r="B23" s="1"/>
      <c r="C23" s="38" t="s">
        <v>18</v>
      </c>
      <c r="D23" s="76"/>
      <c r="E23" s="77" t="s">
        <v>40</v>
      </c>
      <c r="F23" s="79">
        <v>1</v>
      </c>
      <c r="G23" s="76"/>
      <c r="H23" s="80" t="s">
        <v>43</v>
      </c>
      <c r="I23" s="79">
        <v>2</v>
      </c>
      <c r="J23" s="76"/>
      <c r="K23" s="77" t="s">
        <v>44</v>
      </c>
      <c r="L23" s="79">
        <v>1</v>
      </c>
      <c r="M23" s="76"/>
      <c r="N23" s="80" t="s">
        <v>45</v>
      </c>
      <c r="O23" s="79">
        <v>2</v>
      </c>
      <c r="P23" s="48">
        <f t="shared" si="1"/>
        <v>6</v>
      </c>
      <c r="Q23" s="82">
        <f>P23*100/68</f>
        <v>8.8235294117647065</v>
      </c>
    </row>
    <row r="24" spans="2:17" ht="15.75" x14ac:dyDescent="0.25">
      <c r="B24" s="1"/>
      <c r="C24" s="41" t="s">
        <v>19</v>
      </c>
      <c r="D24" s="52"/>
      <c r="E24" s="53"/>
      <c r="F24" s="31"/>
      <c r="G24" s="52"/>
      <c r="H24" s="52"/>
      <c r="I24" s="31"/>
      <c r="J24" s="52"/>
      <c r="K24" s="52"/>
      <c r="L24" s="31"/>
      <c r="M24" s="52"/>
      <c r="N24" s="53"/>
      <c r="O24" s="54"/>
      <c r="P24" s="48">
        <f t="shared" si="1"/>
        <v>0</v>
      </c>
      <c r="Q24" s="50"/>
    </row>
    <row r="25" spans="2:17" ht="31.5" x14ac:dyDescent="0.25">
      <c r="B25" s="1"/>
      <c r="C25" s="41" t="s">
        <v>20</v>
      </c>
      <c r="D25" s="52"/>
      <c r="E25" s="53"/>
      <c r="F25" s="31"/>
      <c r="G25" s="52"/>
      <c r="H25" s="52"/>
      <c r="I25" s="31"/>
      <c r="J25" s="52"/>
      <c r="K25" s="52"/>
      <c r="L25" s="31"/>
      <c r="M25" s="52"/>
      <c r="N25" s="53"/>
      <c r="O25" s="54"/>
      <c r="P25" s="48">
        <f t="shared" si="1"/>
        <v>0</v>
      </c>
      <c r="Q25" s="50"/>
    </row>
    <row r="26" spans="2:17" ht="15.75" x14ac:dyDescent="0.25">
      <c r="B26" s="1"/>
      <c r="C26" s="41" t="s">
        <v>21</v>
      </c>
      <c r="D26" s="52"/>
      <c r="E26" s="53"/>
      <c r="F26" s="31"/>
      <c r="G26" s="52"/>
      <c r="H26" s="52"/>
      <c r="I26" s="31"/>
      <c r="J26" s="52"/>
      <c r="K26" s="52"/>
      <c r="L26" s="31"/>
      <c r="M26" s="52"/>
      <c r="N26" s="53"/>
      <c r="O26" s="54"/>
      <c r="P26" s="48">
        <f t="shared" si="1"/>
        <v>0</v>
      </c>
      <c r="Q26" s="50"/>
    </row>
    <row r="27" spans="2:17" ht="15.75" x14ac:dyDescent="0.25">
      <c r="B27" s="1"/>
      <c r="C27" s="41" t="s">
        <v>22</v>
      </c>
      <c r="D27" s="52"/>
      <c r="E27" s="53"/>
      <c r="F27" s="31"/>
      <c r="G27" s="52"/>
      <c r="H27" s="52"/>
      <c r="I27" s="31"/>
      <c r="J27" s="52"/>
      <c r="K27" s="52"/>
      <c r="L27" s="31"/>
      <c r="M27" s="52"/>
      <c r="N27" s="53"/>
      <c r="O27" s="54"/>
      <c r="P27" s="48">
        <f t="shared" si="1"/>
        <v>0</v>
      </c>
      <c r="Q27" s="50"/>
    </row>
    <row r="28" spans="2:17" x14ac:dyDescent="0.25">
      <c r="B28" s="1"/>
      <c r="C28" s="74" t="s">
        <v>23</v>
      </c>
      <c r="D28" s="76"/>
      <c r="E28" s="77" t="s">
        <v>35</v>
      </c>
      <c r="F28" s="79">
        <v>1</v>
      </c>
      <c r="G28" s="76"/>
      <c r="H28" s="76">
        <v>0</v>
      </c>
      <c r="I28" s="79">
        <v>0</v>
      </c>
      <c r="J28" s="76"/>
      <c r="K28" s="76">
        <v>0</v>
      </c>
      <c r="L28" s="79">
        <v>0</v>
      </c>
      <c r="M28" s="76"/>
      <c r="N28" s="77" t="s">
        <v>52</v>
      </c>
      <c r="O28" s="79">
        <v>1</v>
      </c>
      <c r="P28" s="48">
        <f t="shared" si="1"/>
        <v>2</v>
      </c>
      <c r="Q28" s="82">
        <f>P28*100/53</f>
        <v>3.7735849056603774</v>
      </c>
    </row>
    <row r="29" spans="2:17" x14ac:dyDescent="0.25">
      <c r="B29" s="1"/>
      <c r="C29" s="2"/>
      <c r="D29" s="20"/>
      <c r="E29" s="20"/>
      <c r="F29" s="25"/>
      <c r="G29" s="20"/>
      <c r="H29" s="20"/>
      <c r="I29" s="25"/>
      <c r="J29" s="20"/>
      <c r="K29" s="20"/>
      <c r="L29" s="25"/>
      <c r="M29" s="20"/>
      <c r="N29" s="20"/>
      <c r="O29" s="23"/>
      <c r="P29" s="29"/>
      <c r="Q29" s="21"/>
    </row>
    <row r="30" spans="2:17" x14ac:dyDescent="0.25">
      <c r="B30" s="1"/>
      <c r="C30" s="2"/>
      <c r="D30" s="20"/>
      <c r="E30" s="20"/>
      <c r="F30" s="25"/>
      <c r="G30" s="20"/>
      <c r="H30" s="20"/>
      <c r="I30" s="25"/>
      <c r="J30" s="20"/>
      <c r="K30" s="20"/>
      <c r="L30" s="25"/>
      <c r="M30" s="20"/>
      <c r="N30" s="20"/>
      <c r="O30" s="23"/>
      <c r="P30" s="29"/>
      <c r="Q30" s="21"/>
    </row>
  </sheetData>
  <mergeCells count="12">
    <mergeCell ref="P7:P8"/>
    <mergeCell ref="Q7:Q8"/>
    <mergeCell ref="C4:E4"/>
    <mergeCell ref="F4:K4"/>
    <mergeCell ref="M4:Q4"/>
    <mergeCell ref="C5:E5"/>
    <mergeCell ref="G5:L5"/>
    <mergeCell ref="C6:C8"/>
    <mergeCell ref="D6:F6"/>
    <mergeCell ref="G6:I6"/>
    <mergeCell ref="J6:L6"/>
    <mergeCell ref="M6:O6"/>
  </mergeCells>
  <pageMargins left="0.7" right="0.7" top="0.75" bottom="0.75" header="0.3" footer="0.3"/>
  <pageSetup paperSize="9" orientation="portrait" verticalDpi="0" r:id="rId1"/>
  <ignoredErrors>
    <ignoredError sqref="Q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8"/>
  <sheetViews>
    <sheetView tabSelected="1" zoomScale="90" zoomScaleNormal="90" workbookViewId="0">
      <selection activeCell="S20" sqref="S20"/>
    </sheetView>
  </sheetViews>
  <sheetFormatPr defaultRowHeight="15" x14ac:dyDescent="0.25"/>
  <cols>
    <col min="2" max="2" width="22.5703125" customWidth="1"/>
    <col min="3" max="3" width="14.42578125" customWidth="1"/>
    <col min="4" max="4" width="14.28515625" style="56" customWidth="1"/>
    <col min="6" max="6" width="13.5703125" customWidth="1"/>
    <col min="7" max="7" width="15.5703125" style="56" customWidth="1"/>
    <col min="9" max="9" width="14.42578125" customWidth="1"/>
    <col min="10" max="10" width="15.140625" style="56" customWidth="1"/>
    <col min="12" max="12" width="13.140625" customWidth="1"/>
    <col min="13" max="13" width="16.28515625" style="56" customWidth="1"/>
  </cols>
  <sheetData>
    <row r="2" spans="2:16" ht="11.25" customHeight="1" x14ac:dyDescent="0.25"/>
    <row r="3" spans="2:16" ht="4.5" hidden="1" customHeight="1" x14ac:dyDescent="0.25"/>
    <row r="4" spans="2:16" ht="60.75" customHeight="1" x14ac:dyDescent="0.25">
      <c r="B4" s="119" t="s">
        <v>66</v>
      </c>
      <c r="C4" s="119"/>
      <c r="D4" s="119"/>
      <c r="E4" s="30"/>
      <c r="F4" s="119" t="s">
        <v>70</v>
      </c>
      <c r="G4" s="119"/>
      <c r="H4" s="119"/>
      <c r="I4" s="119"/>
      <c r="J4" s="119"/>
      <c r="K4" s="119"/>
      <c r="L4" s="14"/>
      <c r="M4" s="9"/>
      <c r="N4" s="12"/>
      <c r="O4" s="27"/>
      <c r="P4" s="9"/>
    </row>
    <row r="5" spans="2:16" x14ac:dyDescent="0.25">
      <c r="B5" s="113" t="s">
        <v>6</v>
      </c>
      <c r="C5" s="112" t="s">
        <v>0</v>
      </c>
      <c r="D5" s="112"/>
      <c r="E5" s="112"/>
      <c r="F5" s="112" t="s">
        <v>1</v>
      </c>
      <c r="G5" s="112"/>
      <c r="H5" s="112"/>
      <c r="I5" s="112" t="s">
        <v>2</v>
      </c>
      <c r="J5" s="112"/>
      <c r="K5" s="112"/>
      <c r="L5" s="112" t="s">
        <v>3</v>
      </c>
      <c r="M5" s="112"/>
      <c r="N5" s="112"/>
      <c r="O5" s="28"/>
      <c r="P5" s="4"/>
    </row>
    <row r="6" spans="2:16" ht="36" x14ac:dyDescent="0.25">
      <c r="B6" s="114"/>
      <c r="C6" s="83" t="s">
        <v>9</v>
      </c>
      <c r="D6" s="83" t="s">
        <v>4</v>
      </c>
      <c r="E6" s="83" t="s">
        <v>7</v>
      </c>
      <c r="F6" s="83" t="s">
        <v>9</v>
      </c>
      <c r="G6" s="83" t="s">
        <v>4</v>
      </c>
      <c r="H6" s="83" t="s">
        <v>5</v>
      </c>
      <c r="I6" s="83" t="s">
        <v>9</v>
      </c>
      <c r="J6" s="83" t="s">
        <v>4</v>
      </c>
      <c r="K6" s="83" t="s">
        <v>5</v>
      </c>
      <c r="L6" s="83" t="s">
        <v>9</v>
      </c>
      <c r="M6" s="83" t="s">
        <v>4</v>
      </c>
      <c r="N6" s="83" t="s">
        <v>5</v>
      </c>
      <c r="O6" s="109" t="s">
        <v>10</v>
      </c>
      <c r="P6" s="107" t="s">
        <v>11</v>
      </c>
    </row>
    <row r="7" spans="2:16" ht="63.75" x14ac:dyDescent="0.25">
      <c r="B7" s="115"/>
      <c r="C7" s="5" t="s">
        <v>14</v>
      </c>
      <c r="D7" s="5" t="s">
        <v>14</v>
      </c>
      <c r="E7" s="5" t="s">
        <v>8</v>
      </c>
      <c r="F7" s="5" t="s">
        <v>14</v>
      </c>
      <c r="G7" s="5" t="s">
        <v>14</v>
      </c>
      <c r="H7" s="5" t="s">
        <v>8</v>
      </c>
      <c r="I7" s="5" t="s">
        <v>14</v>
      </c>
      <c r="J7" s="5" t="s">
        <v>15</v>
      </c>
      <c r="K7" s="5" t="s">
        <v>8</v>
      </c>
      <c r="L7" s="5" t="s">
        <v>15</v>
      </c>
      <c r="M7" s="5" t="s">
        <v>15</v>
      </c>
      <c r="N7" s="5" t="s">
        <v>8</v>
      </c>
      <c r="O7" s="110"/>
      <c r="P7" s="108"/>
    </row>
    <row r="8" spans="2:16" x14ac:dyDescent="0.25">
      <c r="B8" s="3" t="s">
        <v>59</v>
      </c>
      <c r="C8" s="17"/>
      <c r="D8" s="18"/>
      <c r="E8" s="24"/>
      <c r="F8" s="17"/>
      <c r="G8" s="17"/>
      <c r="H8" s="24"/>
      <c r="I8" s="17"/>
      <c r="J8" s="17"/>
      <c r="K8" s="24"/>
      <c r="L8" s="17"/>
      <c r="M8" s="18"/>
      <c r="N8" s="22"/>
      <c r="O8" s="46"/>
      <c r="P8" s="47"/>
    </row>
    <row r="9" spans="2:16" ht="30" x14ac:dyDescent="0.25">
      <c r="B9" s="69" t="s">
        <v>16</v>
      </c>
      <c r="C9" s="87"/>
      <c r="D9" s="88" t="s">
        <v>55</v>
      </c>
      <c r="E9" s="90">
        <v>1</v>
      </c>
      <c r="F9" s="87"/>
      <c r="G9" s="91" t="s">
        <v>56</v>
      </c>
      <c r="H9" s="90">
        <v>2</v>
      </c>
      <c r="I9" s="87"/>
      <c r="J9" s="88" t="s">
        <v>44</v>
      </c>
      <c r="K9" s="90">
        <v>1</v>
      </c>
      <c r="L9" s="87"/>
      <c r="M9" s="91" t="s">
        <v>27</v>
      </c>
      <c r="N9" s="86">
        <v>1</v>
      </c>
      <c r="O9" s="55">
        <f t="shared" ref="O9:O17" si="0">SUM(E9,H9,K9,N9)</f>
        <v>5</v>
      </c>
      <c r="P9" s="84">
        <f>O9*100/80</f>
        <v>6.25</v>
      </c>
    </row>
    <row r="10" spans="2:16" ht="15.75" x14ac:dyDescent="0.25">
      <c r="B10" s="66" t="s">
        <v>17</v>
      </c>
      <c r="C10" s="87"/>
      <c r="D10" s="89">
        <v>0</v>
      </c>
      <c r="E10" s="90">
        <v>0</v>
      </c>
      <c r="F10" s="87"/>
      <c r="G10" s="87">
        <v>0</v>
      </c>
      <c r="H10" s="90">
        <v>0</v>
      </c>
      <c r="I10" s="87"/>
      <c r="J10" s="87">
        <v>0</v>
      </c>
      <c r="K10" s="90">
        <v>0</v>
      </c>
      <c r="L10" s="87"/>
      <c r="M10" s="91" t="s">
        <v>60</v>
      </c>
      <c r="N10" s="86">
        <v>1</v>
      </c>
      <c r="O10" s="55">
        <f t="shared" si="0"/>
        <v>1</v>
      </c>
      <c r="P10" s="84">
        <f>O10*100/68</f>
        <v>1.4705882352941178</v>
      </c>
    </row>
    <row r="11" spans="2:16" ht="15.75" x14ac:dyDescent="0.25">
      <c r="B11" s="66" t="s">
        <v>39</v>
      </c>
      <c r="C11" s="87"/>
      <c r="D11" s="89">
        <v>0</v>
      </c>
      <c r="E11" s="90">
        <v>0</v>
      </c>
      <c r="F11" s="87"/>
      <c r="G11" s="91" t="s">
        <v>49</v>
      </c>
      <c r="H11" s="90">
        <v>1</v>
      </c>
      <c r="I11" s="87"/>
      <c r="J11" s="88"/>
      <c r="K11" s="90"/>
      <c r="L11" s="87"/>
      <c r="M11" s="91" t="s">
        <v>64</v>
      </c>
      <c r="N11" s="86">
        <v>1</v>
      </c>
      <c r="O11" s="55">
        <f t="shared" si="0"/>
        <v>2</v>
      </c>
      <c r="P11" s="84">
        <f>O11*100/34</f>
        <v>5.882352941176471</v>
      </c>
    </row>
    <row r="12" spans="2:16" ht="30" customHeight="1" x14ac:dyDescent="0.25">
      <c r="B12" s="66" t="s">
        <v>18</v>
      </c>
      <c r="C12" s="92"/>
      <c r="D12" s="93" t="s">
        <v>57</v>
      </c>
      <c r="E12" s="94">
        <v>1</v>
      </c>
      <c r="F12" s="92"/>
      <c r="G12" s="95" t="s">
        <v>58</v>
      </c>
      <c r="H12" s="94">
        <v>2</v>
      </c>
      <c r="I12" s="92"/>
      <c r="J12" s="93" t="s">
        <v>48</v>
      </c>
      <c r="K12" s="94">
        <v>1</v>
      </c>
      <c r="L12" s="92"/>
      <c r="M12" s="95" t="s">
        <v>32</v>
      </c>
      <c r="N12" s="86">
        <v>1</v>
      </c>
      <c r="O12" s="55">
        <f t="shared" si="0"/>
        <v>5</v>
      </c>
      <c r="P12" s="84">
        <f>O12*100/68</f>
        <v>7.3529411764705879</v>
      </c>
    </row>
    <row r="13" spans="2:16" ht="15.75" x14ac:dyDescent="0.25">
      <c r="B13" s="67" t="s">
        <v>19</v>
      </c>
      <c r="C13" s="96"/>
      <c r="D13" s="98">
        <v>0</v>
      </c>
      <c r="E13" s="99">
        <v>0</v>
      </c>
      <c r="F13" s="96"/>
      <c r="G13" s="98">
        <v>0</v>
      </c>
      <c r="H13" s="99">
        <v>0</v>
      </c>
      <c r="I13" s="96"/>
      <c r="J13" s="96">
        <v>0</v>
      </c>
      <c r="K13" s="99">
        <v>0</v>
      </c>
      <c r="L13" s="96"/>
      <c r="M13" s="97" t="s">
        <v>62</v>
      </c>
      <c r="N13" s="86">
        <v>1</v>
      </c>
      <c r="O13" s="55">
        <f t="shared" si="0"/>
        <v>1</v>
      </c>
      <c r="P13" s="58"/>
    </row>
    <row r="14" spans="2:16" ht="31.5" x14ac:dyDescent="0.25">
      <c r="B14" s="41" t="s">
        <v>20</v>
      </c>
      <c r="C14" s="57"/>
      <c r="D14" s="53"/>
      <c r="E14" s="55"/>
      <c r="F14" s="57"/>
      <c r="G14" s="52"/>
      <c r="H14" s="55"/>
      <c r="I14" s="57"/>
      <c r="J14" s="52"/>
      <c r="K14" s="55"/>
      <c r="L14" s="57"/>
      <c r="M14" s="53"/>
      <c r="N14" s="105"/>
      <c r="O14" s="55">
        <f t="shared" si="0"/>
        <v>0</v>
      </c>
      <c r="P14" s="58"/>
    </row>
    <row r="15" spans="2:16" ht="15.75" x14ac:dyDescent="0.25">
      <c r="B15" s="67" t="s">
        <v>21</v>
      </c>
      <c r="C15" s="57"/>
      <c r="D15" s="53"/>
      <c r="E15" s="55"/>
      <c r="F15" s="57"/>
      <c r="G15" s="52"/>
      <c r="H15" s="55"/>
      <c r="I15" s="57"/>
      <c r="J15" s="52"/>
      <c r="K15" s="55"/>
      <c r="L15" s="57"/>
      <c r="M15" s="53"/>
      <c r="N15" s="105"/>
      <c r="O15" s="55">
        <f t="shared" si="0"/>
        <v>0</v>
      </c>
      <c r="P15" s="58"/>
    </row>
    <row r="16" spans="2:16" ht="15.75" x14ac:dyDescent="0.25">
      <c r="B16" s="67" t="s">
        <v>22</v>
      </c>
      <c r="C16" s="57"/>
      <c r="D16" s="53"/>
      <c r="E16" s="55"/>
      <c r="F16" s="57"/>
      <c r="G16" s="52"/>
      <c r="H16" s="55"/>
      <c r="I16" s="57"/>
      <c r="J16" s="52"/>
      <c r="K16" s="55"/>
      <c r="L16" s="57"/>
      <c r="M16" s="53"/>
      <c r="N16" s="105"/>
      <c r="O16" s="55">
        <f t="shared" si="0"/>
        <v>0</v>
      </c>
      <c r="P16" s="58"/>
    </row>
    <row r="17" spans="2:16" x14ac:dyDescent="0.25">
      <c r="B17" s="85" t="s">
        <v>23</v>
      </c>
      <c r="C17" s="100"/>
      <c r="D17" s="101" t="s">
        <v>65</v>
      </c>
      <c r="E17" s="103">
        <v>1</v>
      </c>
      <c r="F17" s="100"/>
      <c r="G17" s="100">
        <v>0</v>
      </c>
      <c r="H17" s="103">
        <v>0</v>
      </c>
      <c r="I17" s="100"/>
      <c r="J17" s="100">
        <v>0</v>
      </c>
      <c r="K17" s="103">
        <v>0</v>
      </c>
      <c r="L17" s="100"/>
      <c r="M17" s="101" t="s">
        <v>53</v>
      </c>
      <c r="N17" s="86">
        <v>1</v>
      </c>
      <c r="O17" s="55">
        <f t="shared" si="0"/>
        <v>2</v>
      </c>
      <c r="P17" s="84">
        <f>O17*100/53</f>
        <v>3.7735849056603774</v>
      </c>
    </row>
    <row r="18" spans="2:16" x14ac:dyDescent="0.25">
      <c r="B18" s="3" t="s">
        <v>61</v>
      </c>
      <c r="C18" s="17"/>
      <c r="D18" s="18"/>
      <c r="E18" s="24"/>
      <c r="F18" s="17"/>
      <c r="G18" s="17"/>
      <c r="H18" s="24"/>
      <c r="I18" s="17"/>
      <c r="J18" s="17"/>
      <c r="K18" s="24"/>
      <c r="L18" s="17"/>
      <c r="M18" s="18"/>
      <c r="N18" s="22"/>
      <c r="O18" s="49"/>
      <c r="P18" s="51"/>
    </row>
    <row r="19" spans="2:16" ht="30" x14ac:dyDescent="0.25">
      <c r="B19" s="69" t="s">
        <v>16</v>
      </c>
      <c r="C19" s="100"/>
      <c r="D19" s="101" t="s">
        <v>55</v>
      </c>
      <c r="E19" s="103">
        <v>1</v>
      </c>
      <c r="F19" s="100"/>
      <c r="G19" s="104" t="s">
        <v>56</v>
      </c>
      <c r="H19" s="103">
        <v>2</v>
      </c>
      <c r="I19" s="100"/>
      <c r="J19" s="101" t="s">
        <v>44</v>
      </c>
      <c r="K19" s="103">
        <v>1</v>
      </c>
      <c r="L19" s="100"/>
      <c r="M19" s="104" t="s">
        <v>27</v>
      </c>
      <c r="N19" s="86">
        <v>1</v>
      </c>
      <c r="O19" s="55">
        <f t="shared" ref="O19:O27" si="1">SUM(E19,H19,K19,N19)</f>
        <v>5</v>
      </c>
      <c r="P19" s="84">
        <f>O19*100/80</f>
        <v>6.25</v>
      </c>
    </row>
    <row r="20" spans="2:16" ht="15.75" x14ac:dyDescent="0.25">
      <c r="B20" s="66" t="s">
        <v>17</v>
      </c>
      <c r="C20" s="100"/>
      <c r="D20" s="102">
        <v>0</v>
      </c>
      <c r="E20" s="103">
        <v>0</v>
      </c>
      <c r="F20" s="100"/>
      <c r="G20" s="100">
        <v>0</v>
      </c>
      <c r="H20" s="103">
        <v>0</v>
      </c>
      <c r="I20" s="100"/>
      <c r="J20" s="100">
        <v>0</v>
      </c>
      <c r="K20" s="103">
        <v>0</v>
      </c>
      <c r="L20" s="100"/>
      <c r="M20" s="104" t="s">
        <v>60</v>
      </c>
      <c r="N20" s="86">
        <v>1</v>
      </c>
      <c r="O20" s="55">
        <f t="shared" si="1"/>
        <v>1</v>
      </c>
      <c r="P20" s="84">
        <f>O20*100/68</f>
        <v>1.4705882352941178</v>
      </c>
    </row>
    <row r="21" spans="2:16" ht="15.75" x14ac:dyDescent="0.25">
      <c r="B21" s="66" t="s">
        <v>39</v>
      </c>
      <c r="C21" s="100"/>
      <c r="D21" s="102">
        <v>0</v>
      </c>
      <c r="E21" s="103">
        <v>0</v>
      </c>
      <c r="F21" s="100"/>
      <c r="G21" s="104" t="s">
        <v>49</v>
      </c>
      <c r="H21" s="103">
        <v>1</v>
      </c>
      <c r="I21" s="100"/>
      <c r="J21" s="101"/>
      <c r="K21" s="103"/>
      <c r="L21" s="100"/>
      <c r="M21" s="104" t="s">
        <v>64</v>
      </c>
      <c r="N21" s="86">
        <v>1</v>
      </c>
      <c r="O21" s="55">
        <f t="shared" si="1"/>
        <v>2</v>
      </c>
      <c r="P21" s="84">
        <f>O21*100/34</f>
        <v>5.882352941176471</v>
      </c>
    </row>
    <row r="22" spans="2:16" ht="30" x14ac:dyDescent="0.25">
      <c r="B22" s="66" t="s">
        <v>18</v>
      </c>
      <c r="C22" s="100"/>
      <c r="D22" s="101" t="s">
        <v>57</v>
      </c>
      <c r="E22" s="103">
        <v>1</v>
      </c>
      <c r="F22" s="100"/>
      <c r="G22" s="104" t="s">
        <v>58</v>
      </c>
      <c r="H22" s="103">
        <v>2</v>
      </c>
      <c r="I22" s="100"/>
      <c r="J22" s="101" t="s">
        <v>48</v>
      </c>
      <c r="K22" s="103">
        <v>1</v>
      </c>
      <c r="L22" s="100"/>
      <c r="M22" s="104" t="s">
        <v>32</v>
      </c>
      <c r="N22" s="86">
        <v>1</v>
      </c>
      <c r="O22" s="55">
        <f t="shared" si="1"/>
        <v>5</v>
      </c>
      <c r="P22" s="84">
        <f>O22*100/68</f>
        <v>7.3529411764705879</v>
      </c>
    </row>
    <row r="23" spans="2:16" ht="15.75" x14ac:dyDescent="0.25">
      <c r="B23" s="67" t="s">
        <v>19</v>
      </c>
      <c r="C23" s="100"/>
      <c r="D23" s="102">
        <v>0</v>
      </c>
      <c r="E23" s="103">
        <v>0</v>
      </c>
      <c r="F23" s="100"/>
      <c r="G23" s="102">
        <v>0</v>
      </c>
      <c r="H23" s="103">
        <v>0</v>
      </c>
      <c r="I23" s="100"/>
      <c r="J23" s="100">
        <v>0</v>
      </c>
      <c r="K23" s="103">
        <v>0</v>
      </c>
      <c r="L23" s="100"/>
      <c r="M23" s="101" t="s">
        <v>63</v>
      </c>
      <c r="N23" s="86">
        <v>1</v>
      </c>
      <c r="O23" s="55">
        <f t="shared" si="1"/>
        <v>1</v>
      </c>
      <c r="P23" s="58"/>
    </row>
    <row r="24" spans="2:16" ht="31.5" x14ac:dyDescent="0.25">
      <c r="B24" s="41" t="s">
        <v>20</v>
      </c>
      <c r="C24" s="57"/>
      <c r="D24" s="53"/>
      <c r="E24" s="55"/>
      <c r="F24" s="57"/>
      <c r="G24" s="52"/>
      <c r="H24" s="55"/>
      <c r="I24" s="57"/>
      <c r="J24" s="52"/>
      <c r="K24" s="55"/>
      <c r="L24" s="57"/>
      <c r="M24" s="53"/>
      <c r="N24" s="105"/>
      <c r="O24" s="55">
        <f t="shared" si="1"/>
        <v>0</v>
      </c>
      <c r="P24" s="58"/>
    </row>
    <row r="25" spans="2:16" ht="15.75" x14ac:dyDescent="0.25">
      <c r="B25" s="67" t="s">
        <v>21</v>
      </c>
      <c r="C25" s="57"/>
      <c r="D25" s="53"/>
      <c r="E25" s="55"/>
      <c r="F25" s="57"/>
      <c r="G25" s="52"/>
      <c r="H25" s="55"/>
      <c r="I25" s="57"/>
      <c r="J25" s="52"/>
      <c r="K25" s="55"/>
      <c r="L25" s="57"/>
      <c r="M25" s="53"/>
      <c r="N25" s="105"/>
      <c r="O25" s="55">
        <f t="shared" si="1"/>
        <v>0</v>
      </c>
      <c r="P25" s="58"/>
    </row>
    <row r="26" spans="2:16" ht="15.75" x14ac:dyDescent="0.25">
      <c r="B26" s="67" t="s">
        <v>22</v>
      </c>
      <c r="C26" s="57"/>
      <c r="D26" s="53"/>
      <c r="E26" s="55"/>
      <c r="F26" s="57"/>
      <c r="G26" s="52"/>
      <c r="H26" s="55"/>
      <c r="I26" s="57"/>
      <c r="J26" s="52"/>
      <c r="K26" s="55"/>
      <c r="L26" s="57"/>
      <c r="M26" s="53"/>
      <c r="N26" s="105"/>
      <c r="O26" s="55">
        <f t="shared" si="1"/>
        <v>0</v>
      </c>
      <c r="P26" s="58"/>
    </row>
    <row r="27" spans="2:16" x14ac:dyDescent="0.25">
      <c r="B27" s="85" t="s">
        <v>23</v>
      </c>
      <c r="C27" s="100"/>
      <c r="D27" s="101" t="s">
        <v>35</v>
      </c>
      <c r="E27" s="103">
        <v>1</v>
      </c>
      <c r="F27" s="100"/>
      <c r="G27" s="100">
        <v>0</v>
      </c>
      <c r="H27" s="103">
        <v>0</v>
      </c>
      <c r="I27" s="100"/>
      <c r="J27" s="100">
        <v>0</v>
      </c>
      <c r="K27" s="103">
        <v>0</v>
      </c>
      <c r="L27" s="100"/>
      <c r="M27" s="101" t="s">
        <v>54</v>
      </c>
      <c r="N27" s="86">
        <v>1</v>
      </c>
      <c r="O27" s="55">
        <f t="shared" si="1"/>
        <v>2</v>
      </c>
      <c r="P27" s="84">
        <f>O27*100/53</f>
        <v>3.7735849056603774</v>
      </c>
    </row>
    <row r="28" spans="2:16" x14ac:dyDescent="0.25">
      <c r="B28" s="75"/>
      <c r="C28" s="20"/>
      <c r="D28" s="20"/>
      <c r="E28" s="25"/>
      <c r="F28" s="20"/>
      <c r="G28" s="20"/>
      <c r="H28" s="25"/>
      <c r="I28" s="20"/>
      <c r="J28" s="20"/>
      <c r="K28" s="25"/>
      <c r="L28" s="20"/>
      <c r="M28" s="20"/>
      <c r="N28" s="23"/>
      <c r="O28" s="29"/>
      <c r="P28" s="21"/>
    </row>
  </sheetData>
  <mergeCells count="9">
    <mergeCell ref="L5:N5"/>
    <mergeCell ref="O6:O7"/>
    <mergeCell ref="P6:P7"/>
    <mergeCell ref="B4:D4"/>
    <mergeCell ref="F4:K4"/>
    <mergeCell ref="B5:B7"/>
    <mergeCell ref="C5:E5"/>
    <mergeCell ref="F5:H5"/>
    <mergeCell ref="I5:K5"/>
  </mergeCells>
  <pageMargins left="0.7" right="0.7" top="0.75" bottom="0.75" header="0.3" footer="0.3"/>
  <ignoredErrors>
    <ignoredError sqref="P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классы</vt:lpstr>
      <vt:lpstr>3 классы</vt:lpstr>
      <vt:lpstr>4 классы</vt:lpstr>
      <vt:lpstr>'2 классы'!Область_печати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TeeMon</cp:lastModifiedBy>
  <cp:lastPrinted>2022-08-17T06:54:19Z</cp:lastPrinted>
  <dcterms:created xsi:type="dcterms:W3CDTF">2021-08-26T16:23:02Z</dcterms:created>
  <dcterms:modified xsi:type="dcterms:W3CDTF">2022-11-30T16:49:52Z</dcterms:modified>
</cp:coreProperties>
</file>